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177" documentId="8_{8A89D943-D613-4E3E-887B-4FBC30C123A4}" xr6:coauthVersionLast="47" xr6:coauthVersionMax="47" xr10:uidLastSave="{8394F472-0BCA-43AC-8792-1052472D424E}"/>
  <bookViews>
    <workbookView xWindow="-108" yWindow="-108" windowWidth="23256" windowHeight="12576" xr2:uid="{2A00D6D7-410D-4BF9-B379-9A4756E1793C}"/>
  </bookViews>
  <sheets>
    <sheet name="Sheet1" sheetId="1" r:id="rId1"/>
  </sheets>
  <definedNames>
    <definedName name="Total_hours_available_for_study">Sheet1!$A$6:$J$7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4" i="1" s="1"/>
  <c r="E22" i="1"/>
  <c r="E24" i="1" s="1"/>
  <c r="F22" i="1"/>
  <c r="F24" i="1" s="1"/>
  <c r="G22" i="1"/>
  <c r="G24" i="1" s="1"/>
  <c r="H22" i="1"/>
  <c r="H24" i="1" s="1"/>
  <c r="I22" i="1"/>
  <c r="I24" i="1" s="1"/>
  <c r="C22" i="1"/>
  <c r="C24" i="1" s="1"/>
  <c r="J12" i="1"/>
  <c r="J13" i="1"/>
  <c r="J14" i="1"/>
  <c r="J15" i="1"/>
  <c r="J16" i="1"/>
  <c r="J17" i="1"/>
  <c r="J18" i="1"/>
  <c r="J19" i="1"/>
  <c r="J21" i="1"/>
  <c r="B6" i="1" s="1"/>
  <c r="J11" i="1"/>
  <c r="J22" i="1" l="1"/>
  <c r="J24" i="1" s="1"/>
  <c r="B7" i="1" l="1"/>
</calcChain>
</file>

<file path=xl/sharedStrings.xml><?xml version="1.0" encoding="utf-8"?>
<sst xmlns="http://schemas.openxmlformats.org/spreadsheetml/2006/main" count="34" uniqueCount="34">
  <si>
    <t>Total hours available for study</t>
  </si>
  <si>
    <t>Here's your daily time management calculator to help you organize your day. Enter how many hours you spend on these activities each day of the week.</t>
  </si>
  <si>
    <t>*hours/day</t>
  </si>
  <si>
    <t>Monday</t>
  </si>
  <si>
    <t>Tuesday</t>
  </si>
  <si>
    <t>Wednesday</t>
  </si>
  <si>
    <t>Thursday</t>
  </si>
  <si>
    <t>Friday</t>
  </si>
  <si>
    <t>Saturday</t>
  </si>
  <si>
    <t>Sunday</t>
  </si>
  <si>
    <t>*hours/Week</t>
  </si>
  <si>
    <t>Study hours in a week</t>
  </si>
  <si>
    <t>Message to students</t>
  </si>
  <si>
    <t>List of Daily Activities</t>
  </si>
  <si>
    <t>Less and 16</t>
  </si>
  <si>
    <t>Keep updating your weekly study hours, until you have enough time to study.</t>
  </si>
  <si>
    <t>Chores</t>
  </si>
  <si>
    <t>More than 16</t>
  </si>
  <si>
    <t>You have the required time to study for a 60 credit module per year</t>
  </si>
  <si>
    <t>Commuting</t>
  </si>
  <si>
    <t>No data</t>
  </si>
  <si>
    <t>Daily study hours not calculated yet</t>
  </si>
  <si>
    <t>Exercise</t>
  </si>
  <si>
    <t>Leisure time (relaxing, meditating, reading, watching TV, listening to music, etc.)</t>
  </si>
  <si>
    <t>Meals (including preparation)</t>
  </si>
  <si>
    <t>Other</t>
  </si>
  <si>
    <t>Sleeping</t>
  </si>
  <si>
    <t>Social media and other forms of online entertainment</t>
  </si>
  <si>
    <t>Socializing - time spent with friends, family, or coworkers</t>
  </si>
  <si>
    <t>Work</t>
  </si>
  <si>
    <t>Studying/Learning new things</t>
  </si>
  <si>
    <t>TOTAL TIME SPENT ON ACTIVITIES ALL DAY:</t>
  </si>
  <si>
    <t>EXTRA TIME (24 hours - your total for the day)</t>
  </si>
  <si>
    <t>Ability to undertake a 60 credit module on a part-time basis typically requires around 12-18 hours per week of study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</si>
</sst>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8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5E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-0.249977111117893"/>
      </left>
      <right style="thin">
        <color theme="5" tint="-0.249977111117893"/>
      </right>
      <top/>
      <bottom style="medium">
        <color theme="5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993300"/>
      </bottom>
      <diagonal/>
    </border>
    <border>
      <left style="medium">
        <color theme="5" tint="-0.249977111117893"/>
      </left>
      <right style="thin">
        <color rgb="FF993300"/>
      </right>
      <top style="medium">
        <color theme="5" tint="-0.249977111117893"/>
      </top>
      <bottom style="thin">
        <color theme="5" tint="-0.249977111117893"/>
      </bottom>
      <diagonal/>
    </border>
    <border>
      <left style="thin">
        <color rgb="FF993300"/>
      </left>
      <right/>
      <top style="medium">
        <color rgb="FF993300"/>
      </top>
      <bottom style="thin">
        <color rgb="FF993300"/>
      </bottom>
      <diagonal/>
    </border>
    <border>
      <left/>
      <right/>
      <top style="medium">
        <color rgb="FF993300"/>
      </top>
      <bottom style="thin">
        <color rgb="FF993300"/>
      </bottom>
      <diagonal/>
    </border>
    <border>
      <left/>
      <right style="medium">
        <color rgb="FF993300"/>
      </right>
      <top style="medium">
        <color rgb="FF993300"/>
      </top>
      <bottom style="thin">
        <color rgb="FF993300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9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9" borderId="0" xfId="0" applyFill="1" applyAlignment="1">
      <alignment vertical="center"/>
    </xf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 textRotation="45"/>
    </xf>
    <xf numFmtId="0" fontId="0" fillId="5" borderId="0" xfId="0" applyFill="1" applyAlignment="1">
      <alignment vertical="center" textRotation="45"/>
    </xf>
    <xf numFmtId="0" fontId="1" fillId="0" borderId="1" xfId="0" applyFont="1" applyBorder="1" applyAlignment="1">
      <alignment vertical="center"/>
    </xf>
    <xf numFmtId="0" fontId="6" fillId="8" borderId="0" xfId="0" applyFont="1" applyFill="1" applyAlignment="1">
      <alignment vertical="center" wrapText="1"/>
    </xf>
    <xf numFmtId="0" fontId="0" fillId="10" borderId="0" xfId="0" applyFill="1" applyAlignment="1">
      <alignment horizontal="center" vertical="center"/>
    </xf>
    <xf numFmtId="0" fontId="0" fillId="4" borderId="17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5" fillId="4" borderId="20" xfId="0" applyFont="1" applyFill="1" applyBorder="1" applyAlignment="1">
      <alignment vertical="center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12" borderId="5" xfId="0" applyFont="1" applyFill="1" applyBorder="1" applyAlignment="1">
      <alignment vertical="center" wrapText="1"/>
    </xf>
    <xf numFmtId="0" fontId="8" fillId="12" borderId="2" xfId="0" applyFont="1" applyFill="1" applyBorder="1" applyAlignment="1">
      <alignment vertical="center" wrapText="1"/>
    </xf>
    <xf numFmtId="0" fontId="8" fillId="12" borderId="4" xfId="0" applyFont="1" applyFill="1" applyBorder="1" applyAlignment="1">
      <alignment vertical="center" wrapText="1"/>
    </xf>
    <xf numFmtId="0" fontId="8" fillId="12" borderId="3" xfId="0" applyFont="1" applyFill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12" borderId="26" xfId="0" applyFont="1" applyFill="1" applyBorder="1" applyAlignment="1">
      <alignment vertical="center" wrapText="1"/>
    </xf>
    <xf numFmtId="0" fontId="8" fillId="12" borderId="27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alignment vertical="center" indent="0" justifyLastLine="0" shrinkToFit="0" readingOrder="0"/>
    </dxf>
    <dxf>
      <alignment vertical="center" indent="0" justifyLastLine="0" shrinkToFit="0" readingOrder="0"/>
    </dxf>
    <dxf>
      <alignment vertical="center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800000"/>
      <color rgb="FF993300"/>
      <color rgb="FFD5EFFF"/>
      <color rgb="FFCCECFF"/>
      <color rgb="FFDEE3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</xdr:rowOff>
    </xdr:from>
    <xdr:to>
      <xdr:col>0</xdr:col>
      <xdr:colOff>1744980</xdr:colOff>
      <xdr:row>4</xdr:row>
      <xdr:rowOff>61369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1A2637-95EB-73DA-1273-EF7E6BF5B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744979" cy="7928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3BA13D-2802-44D7-9AB6-459C73433D26}" name="Table1" displayName="Table1" ref="AY9:AZ12" totalsRowShown="0" headerRowDxfId="8" dataDxfId="6" headerRowBorderDxfId="7">
  <autoFilter ref="AY9:AZ12" xr:uid="{3B3BA13D-2802-44D7-9AB6-459C73433D26}"/>
  <tableColumns count="2">
    <tableColumn id="1" xr3:uid="{1D036841-1F3B-4BBE-9A3B-8367A03B6A10}" name="Study hours in a week" dataDxfId="5"/>
    <tableColumn id="2" xr3:uid="{0D998E33-D617-4057-B894-E326B4F7B228}" name="Message to students" dataDxfId="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844BB-56FB-4317-8A2D-8E7438FAEC0F}">
  <dimension ref="A5:AZ29"/>
  <sheetViews>
    <sheetView tabSelected="1" zoomScaleNormal="100" workbookViewId="0">
      <selection activeCell="A7" sqref="A7"/>
    </sheetView>
  </sheetViews>
  <sheetFormatPr defaultColWidth="8.88671875" defaultRowHeight="14.4" x14ac:dyDescent="0.3"/>
  <cols>
    <col min="1" max="1" width="48" style="18" bestFit="1" customWidth="1"/>
    <col min="2" max="2" width="10.33203125" style="15" customWidth="1"/>
    <col min="3" max="9" width="11.109375" style="7" customWidth="1"/>
    <col min="10" max="10" width="10.44140625" style="15" customWidth="1"/>
    <col min="11" max="50" width="8.88671875" style="15"/>
    <col min="51" max="51" width="21.6640625" style="15" hidden="1" customWidth="1"/>
    <col min="52" max="52" width="50" style="15" hidden="1" customWidth="1"/>
    <col min="53" max="16384" width="8.88671875" style="15"/>
  </cols>
  <sheetData>
    <row r="5" spans="1:52" ht="15" thickBot="1" x14ac:dyDescent="0.35">
      <c r="B5" s="19"/>
      <c r="C5" s="20"/>
      <c r="D5" s="20"/>
      <c r="E5" s="20"/>
      <c r="F5" s="20"/>
      <c r="G5" s="20"/>
      <c r="H5" s="20"/>
      <c r="I5" s="20"/>
      <c r="J5" s="19"/>
    </row>
    <row r="6" spans="1:52" ht="21" customHeight="1" x14ac:dyDescent="0.3">
      <c r="A6" s="43" t="s">
        <v>0</v>
      </c>
      <c r="B6" s="29" t="str">
        <f>IF(J21&lt;1,"To calculate your weekly study hours, please use the grid below.",J21)</f>
        <v>To calculate your weekly study hours, please use the grid below.</v>
      </c>
      <c r="C6" s="30"/>
      <c r="D6" s="30"/>
      <c r="E6" s="30"/>
      <c r="F6" s="30"/>
      <c r="G6" s="30"/>
      <c r="H6" s="30"/>
      <c r="I6" s="30"/>
      <c r="J6" s="31"/>
    </row>
    <row r="7" spans="1:52" ht="43.8" thickBot="1" x14ac:dyDescent="0.35">
      <c r="A7" s="44" t="s">
        <v>33</v>
      </c>
      <c r="B7" s="47" t="str">
        <f>IFERROR(IF(J21&lt;16,IF(J22&lt;1,AZ12,AZ10),AZ11),"")</f>
        <v>Daily study hours not calculated yet</v>
      </c>
      <c r="C7" s="47"/>
      <c r="D7" s="47"/>
      <c r="E7" s="47"/>
      <c r="F7" s="47"/>
      <c r="G7" s="47"/>
      <c r="H7" s="47"/>
      <c r="I7" s="47"/>
      <c r="J7" s="48"/>
    </row>
    <row r="9" spans="1:52" ht="55.2" x14ac:dyDescent="0.3">
      <c r="A9" s="38" t="s">
        <v>1</v>
      </c>
      <c r="B9" s="21" t="s">
        <v>2</v>
      </c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22" t="s">
        <v>10</v>
      </c>
      <c r="AY9" s="23" t="s">
        <v>11</v>
      </c>
      <c r="AZ9" s="23" t="s">
        <v>12</v>
      </c>
    </row>
    <row r="10" spans="1:52" ht="18.600000000000001" thickBot="1" x14ac:dyDescent="0.35">
      <c r="A10" s="24" t="s">
        <v>13</v>
      </c>
      <c r="B10" s="14"/>
      <c r="C10" s="25"/>
      <c r="D10" s="25"/>
      <c r="E10" s="25"/>
      <c r="F10" s="25"/>
      <c r="G10" s="25"/>
      <c r="H10" s="25"/>
      <c r="I10" s="25"/>
      <c r="J10" s="26"/>
      <c r="AY10" s="15" t="s">
        <v>14</v>
      </c>
      <c r="AZ10" s="27" t="s">
        <v>15</v>
      </c>
    </row>
    <row r="11" spans="1:52" x14ac:dyDescent="0.3">
      <c r="A11" s="39" t="s">
        <v>16</v>
      </c>
      <c r="B11" s="14"/>
      <c r="C11" s="2"/>
      <c r="D11" s="3"/>
      <c r="E11" s="3"/>
      <c r="F11" s="3"/>
      <c r="G11" s="3"/>
      <c r="H11" s="3"/>
      <c r="I11" s="4"/>
      <c r="J11" s="5">
        <f>SUM(C11:I11)</f>
        <v>0</v>
      </c>
      <c r="AY11" s="15" t="s">
        <v>17</v>
      </c>
      <c r="AZ11" s="16" t="s">
        <v>18</v>
      </c>
    </row>
    <row r="12" spans="1:52" x14ac:dyDescent="0.3">
      <c r="A12" s="40" t="s">
        <v>19</v>
      </c>
      <c r="B12" s="14"/>
      <c r="C12" s="6"/>
      <c r="I12" s="8"/>
      <c r="J12" s="5">
        <f t="shared" ref="J12:J22" si="0">SUM(C12:I12)</f>
        <v>0</v>
      </c>
      <c r="AY12" s="15" t="s">
        <v>20</v>
      </c>
      <c r="AZ12" s="17" t="s">
        <v>21</v>
      </c>
    </row>
    <row r="13" spans="1:52" x14ac:dyDescent="0.3">
      <c r="A13" s="40" t="s">
        <v>22</v>
      </c>
      <c r="B13" s="14"/>
      <c r="C13" s="6"/>
      <c r="I13" s="8"/>
      <c r="J13" s="5">
        <f t="shared" si="0"/>
        <v>0</v>
      </c>
    </row>
    <row r="14" spans="1:52" ht="28.8" x14ac:dyDescent="0.3">
      <c r="A14" s="40" t="s">
        <v>23</v>
      </c>
      <c r="B14" s="14"/>
      <c r="C14" s="6"/>
      <c r="I14" s="8"/>
      <c r="J14" s="5">
        <f t="shared" si="0"/>
        <v>0</v>
      </c>
    </row>
    <row r="15" spans="1:52" x14ac:dyDescent="0.3">
      <c r="A15" s="40" t="s">
        <v>24</v>
      </c>
      <c r="B15" s="14"/>
      <c r="C15" s="6"/>
      <c r="I15" s="8"/>
      <c r="J15" s="5">
        <f t="shared" si="0"/>
        <v>0</v>
      </c>
    </row>
    <row r="16" spans="1:52" x14ac:dyDescent="0.3">
      <c r="A16" s="40" t="s">
        <v>25</v>
      </c>
      <c r="B16" s="14"/>
      <c r="C16" s="6"/>
      <c r="I16" s="8"/>
      <c r="J16" s="5">
        <f t="shared" si="0"/>
        <v>0</v>
      </c>
    </row>
    <row r="17" spans="1:10" x14ac:dyDescent="0.3">
      <c r="A17" s="41" t="s">
        <v>26</v>
      </c>
      <c r="B17" s="14"/>
      <c r="C17" s="6"/>
      <c r="I17" s="8"/>
      <c r="J17" s="5">
        <f t="shared" si="0"/>
        <v>0</v>
      </c>
    </row>
    <row r="18" spans="1:10" x14ac:dyDescent="0.3">
      <c r="A18" s="42" t="s">
        <v>27</v>
      </c>
      <c r="B18" s="14"/>
      <c r="C18" s="6"/>
      <c r="I18" s="8"/>
      <c r="J18" s="5">
        <f t="shared" si="0"/>
        <v>0</v>
      </c>
    </row>
    <row r="19" spans="1:10" x14ac:dyDescent="0.3">
      <c r="A19" s="40" t="s">
        <v>28</v>
      </c>
      <c r="B19" s="14"/>
      <c r="C19" s="6"/>
      <c r="I19" s="8"/>
      <c r="J19" s="5">
        <f t="shared" si="0"/>
        <v>0</v>
      </c>
    </row>
    <row r="20" spans="1:10" x14ac:dyDescent="0.3">
      <c r="A20" s="45" t="s">
        <v>29</v>
      </c>
      <c r="B20" s="14"/>
      <c r="C20" s="35"/>
      <c r="D20" s="36"/>
      <c r="E20" s="36"/>
      <c r="F20" s="36"/>
      <c r="G20" s="36"/>
      <c r="H20" s="36"/>
      <c r="I20" s="37"/>
      <c r="J20" s="5"/>
    </row>
    <row r="21" spans="1:10" ht="15" thickBot="1" x14ac:dyDescent="0.35">
      <c r="A21" s="46" t="s">
        <v>30</v>
      </c>
      <c r="B21" s="14"/>
      <c r="C21" s="32"/>
      <c r="D21" s="33"/>
      <c r="E21" s="33"/>
      <c r="F21" s="33"/>
      <c r="G21" s="33"/>
      <c r="H21" s="33"/>
      <c r="I21" s="34"/>
      <c r="J21" s="13">
        <f t="shared" si="0"/>
        <v>0</v>
      </c>
    </row>
    <row r="22" spans="1:10" x14ac:dyDescent="0.3">
      <c r="A22" s="10" t="s">
        <v>31</v>
      </c>
      <c r="B22" s="14"/>
      <c r="C22" s="11">
        <f t="shared" ref="C22:I22" si="1">SUM(C11:C21)</f>
        <v>0</v>
      </c>
      <c r="D22" s="11">
        <f t="shared" si="1"/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  <c r="I22" s="11">
        <f t="shared" si="1"/>
        <v>0</v>
      </c>
      <c r="J22" s="12">
        <f t="shared" si="0"/>
        <v>0</v>
      </c>
    </row>
    <row r="23" spans="1:10" x14ac:dyDescent="0.3">
      <c r="B23" s="14"/>
      <c r="J23" s="7"/>
    </row>
    <row r="24" spans="1:10" x14ac:dyDescent="0.3">
      <c r="A24" s="28" t="s">
        <v>32</v>
      </c>
      <c r="B24" s="14"/>
      <c r="C24" s="9">
        <f>24-C22</f>
        <v>24</v>
      </c>
      <c r="D24" s="9">
        <f t="shared" ref="D24:I24" si="2">24-D22</f>
        <v>24</v>
      </c>
      <c r="E24" s="9">
        <f t="shared" si="2"/>
        <v>24</v>
      </c>
      <c r="F24" s="9">
        <f t="shared" si="2"/>
        <v>24</v>
      </c>
      <c r="G24" s="9">
        <f t="shared" si="2"/>
        <v>24</v>
      </c>
      <c r="H24" s="9">
        <f t="shared" si="2"/>
        <v>24</v>
      </c>
      <c r="I24" s="9">
        <f t="shared" si="2"/>
        <v>24</v>
      </c>
      <c r="J24" s="9">
        <f>168-J22</f>
        <v>168</v>
      </c>
    </row>
    <row r="29" spans="1:10" x14ac:dyDescent="0.3">
      <c r="A29" s="15"/>
    </row>
  </sheetData>
  <sheetProtection sheet="1" objects="1" scenarios="1"/>
  <protectedRanges>
    <protectedRange algorithmName="SHA-512" hashValue="27q1SF7VES4i7kV4KiGBslZ4h0LdaqKF00Lbx3uelWq1Tnw585AvXf9bDpUNCgH2tm8h9/dv+Zewyp/U+smwuA==" saltValue="q9TimklxkBVz3nQjQJeDpA==" spinCount="100000" sqref="A6:A7 A9:A26" name="Totals2"/>
    <protectedRange algorithmName="SHA-512" hashValue="NF7ykowj3QJwR55Laj7m7wwWjbVRDKwMpBfhf4+fzlNpkIPdcNk05n2Gk0K5EgouRrCh81CybLda/UwKFA1bbQ==" saltValue="T8fhLlXu5SehXr9svB0DbA==" spinCount="100000" sqref="J9:J24" name="Totals1"/>
    <protectedRange algorithmName="SHA-512" hashValue="OeG3usQI1PZG5x+fpvnMZP5ty/j7EGd5vL9+ZaRK8LAHgKGsP+x55B3Fe+RsXB4qg/MV/mGhlcu8wDhPH/CBgA==" saltValue="RkiK4HypJ1aVrt1UulBAUg==" spinCount="100000" sqref="B9:J9" name="WeekTitle"/>
    <protectedRange algorithmName="SHA-512" hashValue="gcAiE+YZzHQFz0VxLIb4CsX1jvWqI3ru5QdhdCcb3EbkYm8SZJsEl46KrjZRb37R+5B1k/vett0sT7TdZHK9bA==" saltValue="Rj0eoeBvBnl37a6QI/KqIQ==" spinCount="100000" sqref="A6:A7 A9:A26" name="Labels1"/>
    <protectedRange sqref="C11:I21" name="Range1"/>
    <protectedRange algorithmName="SHA-512" hashValue="DWuBU/ah9RIEOVbRkaGt4CLnbbHEsw9n/78LIKZMKQSE9Zoz4vVbVeCyRSwTki/r227FQk98VQJPpEmkIKT+og==" saltValue="Cy1WOP7QTQC6E7ledPEIdg==" spinCount="100000" sqref="B7:F7 B6:J6" name="Results"/>
  </protectedRanges>
  <mergeCells count="1">
    <mergeCell ref="B7:J7"/>
  </mergeCells>
  <phoneticPr fontId="2" type="noConversion"/>
  <conditionalFormatting sqref="B7">
    <cfRule type="cellIs" dxfId="3" priority="1" operator="equal">
      <formula>$AZ$11</formula>
    </cfRule>
    <cfRule type="cellIs" dxfId="2" priority="2" operator="equal">
      <formula>$AZ$10</formula>
    </cfRule>
    <cfRule type="cellIs" dxfId="1" priority="3" operator="equal">
      <formula>$AZ$12</formula>
    </cfRule>
    <cfRule type="expression" dxfId="0" priority="4">
      <formula>"if($B$20=$AZ$2)"</formula>
    </cfRule>
  </conditionalFormatting>
  <pageMargins left="0.7" right="0.7" top="0.75" bottom="0.75" header="0.3" footer="0.3"/>
  <pageSetup paperSize="9" orientation="landscape" r:id="rId1"/>
  <headerFooter>
    <oddHeader>&amp;C&amp;G</oddHead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83cafa-9a93-4344-b8c7-c9328ac8b780" xsi:nil="true"/>
    <lcf76f155ced4ddcb4097134ff3c332f xmlns="5c2826a8-e9ef-46dd-b699-43ebd411ee89">
      <Terms xmlns="http://schemas.microsoft.com/office/infopath/2007/PartnerControls"/>
    </lcf76f155ced4ddcb4097134ff3c332f>
    <SharedWithUsers xmlns="4a83cafa-9a93-4344-b8c7-c9328ac8b780">
      <UserInfo>
        <DisplayName>Sean Pryor</DisplayName>
        <AccountId>12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8A561FC2240944A57ABD154173770A" ma:contentTypeVersion="15" ma:contentTypeDescription="Create a new document." ma:contentTypeScope="" ma:versionID="5ee0baf2f100353284a3f9799d9e1633">
  <xsd:schema xmlns:xsd="http://www.w3.org/2001/XMLSchema" xmlns:xs="http://www.w3.org/2001/XMLSchema" xmlns:p="http://schemas.microsoft.com/office/2006/metadata/properties" xmlns:ns2="5c2826a8-e9ef-46dd-b699-43ebd411ee89" xmlns:ns3="4a83cafa-9a93-4344-b8c7-c9328ac8b780" targetNamespace="http://schemas.microsoft.com/office/2006/metadata/properties" ma:root="true" ma:fieldsID="0d40f89ba57d62c0972ae74b72f65f62" ns2:_="" ns3:_="">
    <xsd:import namespace="5c2826a8-e9ef-46dd-b699-43ebd411ee89"/>
    <xsd:import namespace="4a83cafa-9a93-4344-b8c7-c9328ac8b7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826a8-e9ef-46dd-b699-43ebd411e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3035b0a-854a-4967-9374-aa801ec28e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cafa-9a93-4344-b8c7-c9328ac8b7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34c8c13-42eb-4d80-8bb0-e1fcf07bd209}" ma:internalName="TaxCatchAll" ma:showField="CatchAllData" ma:web="4a83cafa-9a93-4344-b8c7-c9328ac8b7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76FD8B-C5F5-464C-9F7D-064950CC2BFA}">
  <ds:schemaRefs>
    <ds:schemaRef ds:uri="http://schemas.microsoft.com/office/2006/metadata/properties"/>
    <ds:schemaRef ds:uri="http://schemas.microsoft.com/office/infopath/2007/PartnerControls"/>
    <ds:schemaRef ds:uri="4a83cafa-9a93-4344-b8c7-c9328ac8b780"/>
    <ds:schemaRef ds:uri="5c2826a8-e9ef-46dd-b699-43ebd411ee89"/>
  </ds:schemaRefs>
</ds:datastoreItem>
</file>

<file path=customXml/itemProps2.xml><?xml version="1.0" encoding="utf-8"?>
<ds:datastoreItem xmlns:ds="http://schemas.openxmlformats.org/officeDocument/2006/customXml" ds:itemID="{8A5AA1F0-8437-4149-938C-DAB885E0F8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232D4C-D02F-4139-BA54-DDFBF578C4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Total_hours_available_for_study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2023-07-18T08:38:14Z</dcterms:created>
  <dcterms:modified xsi:type="dcterms:W3CDTF">2024-08-13T16:05:17Z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0x010100FD8A561FC2240944A57ABD154173770A</vt:lpwstr>
  </property>
  <property fmtid="{D5CDD505-2E9C-101B-9397-08002B2CF9AE}" pid="3" name="MediaServiceImageTags">
    <vt:lpwstr/>
  </property>
</Properties>
</file>